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PMS 5e\Problem Solutions\Chapter 02\"/>
    </mc:Choice>
  </mc:AlternateContent>
  <bookViews>
    <workbookView xWindow="360" yWindow="120" windowWidth="11340" windowHeight="5520"/>
  </bookViews>
  <sheets>
    <sheet name="Model" sheetId="1" r:id="rId1"/>
  </sheets>
  <definedNames>
    <definedName name="Cost">Model!$B$18</definedName>
    <definedName name="CostLookup">Model!$D$5:$E$9</definedName>
    <definedName name="Demand">Model!$B$12</definedName>
    <definedName name="Leftover_price">Model!$B$6</definedName>
    <definedName name="Order_quantity">Model!$B$9</definedName>
    <definedName name="Profit">Model!$B$19</definedName>
    <definedName name="Regular_price">Model!$B$5</definedName>
    <definedName name="Revenue">Model!$B$17</definedName>
    <definedName name="Units_sold_at_leftover_price">Model!$B$16</definedName>
    <definedName name="Units_sold_at_regular_price">Model!$B$15</definedName>
  </definedNames>
  <calcPr calcId="152511" iterate="1"/>
</workbook>
</file>

<file path=xl/calcChain.xml><?xml version="1.0" encoding="utf-8"?>
<calcChain xmlns="http://schemas.openxmlformats.org/spreadsheetml/2006/main">
  <c r="B18" i="1" l="1"/>
  <c r="B15" i="1"/>
  <c r="B16" i="1"/>
  <c r="B17" i="1" s="1"/>
  <c r="B19" i="1" s="1"/>
</calcChain>
</file>

<file path=xl/comments1.xml><?xml version="1.0" encoding="utf-8"?>
<comments xmlns="http://schemas.openxmlformats.org/spreadsheetml/2006/main">
  <authors>
    <author>albright</author>
  </authors>
  <commentList>
    <comment ref="B9" authorId="0" shapeId="0">
      <text>
        <r>
          <rPr>
            <b/>
            <sz val="8"/>
            <color indexed="81"/>
            <rFont val="Tahoma"/>
            <family val="2"/>
          </rPr>
          <t>Trial value - will choose best order quantity below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b/>
            <sz val="8"/>
            <color indexed="81"/>
            <rFont val="Tahoma"/>
            <family val="2"/>
          </rPr>
          <t>Trial value - will be modeled probabilistically below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<sst xmlns="http://schemas.openxmlformats.org/spreadsheetml/2006/main" count="40" uniqueCount="36">
  <si>
    <t>Ordering decision with quantity discounts</t>
  </si>
  <si>
    <t>Inputs</t>
  </si>
  <si>
    <t>Unit cost - see table to right</t>
  </si>
  <si>
    <t>Unit cost</t>
  </si>
  <si>
    <t>Profit model</t>
  </si>
  <si>
    <t>Revenue</t>
  </si>
  <si>
    <t>Cost</t>
  </si>
  <si>
    <t>Profit</t>
  </si>
  <si>
    <t>Units sold at regular price</t>
  </si>
  <si>
    <t>Demand</t>
  </si>
  <si>
    <t>Order quantity</t>
  </si>
  <si>
    <t>Range names used:</t>
  </si>
  <si>
    <t>=Model!$B$15</t>
  </si>
  <si>
    <t>CostLookup</t>
  </si>
  <si>
    <t>=Model!$D$5:$E$9</t>
  </si>
  <si>
    <t>=Model!$B$16</t>
  </si>
  <si>
    <t>=Model!$B$6</t>
  </si>
  <si>
    <t>=Model!$B$12</t>
  </si>
  <si>
    <t>=Model!$B$5</t>
  </si>
  <si>
    <t>Units sold at leftover price</t>
  </si>
  <si>
    <t>Regular price</t>
  </si>
  <si>
    <t>Leftover price</t>
  </si>
  <si>
    <t>Quantity discount structure</t>
  </si>
  <si>
    <t>Leftover_price</t>
  </si>
  <si>
    <t>Order_quantity</t>
  </si>
  <si>
    <t>Regular_price</t>
  </si>
  <si>
    <t>Units_sold_at_leftover_price</t>
  </si>
  <si>
    <t>Units_sold_at_regular_price</t>
  </si>
  <si>
    <t>Decision variable</t>
  </si>
  <si>
    <t>Uncertain quantity</t>
  </si>
  <si>
    <t>=Model!$B$18</t>
  </si>
  <si>
    <t>=Model!$B$9</t>
  </si>
  <si>
    <t>=Model!$B$19</t>
  </si>
  <si>
    <t>=Model!$B$17</t>
  </si>
  <si>
    <t>Break point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</si>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</sst>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;\-&quot;$&quot;#,##0.00"/>
  </numFmts>
  <fonts count="6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NumberFormat="1" applyFont="1"/>
    <xf numFmtId="164" fontId="5" fillId="2" borderId="0" xfId="0" applyNumberFormat="1" applyFont="1" applyFill="1" applyBorder="1"/>
    <xf numFmtId="0" fontId="5" fillId="2" borderId="0" xfId="0" applyFont="1" applyFill="1" applyBorder="1"/>
    <xf numFmtId="165" fontId="5" fillId="2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5" fillId="0" borderId="0" xfId="0" applyFont="1" applyFill="1" applyBorder="1"/>
    <xf numFmtId="165" fontId="5" fillId="0" borderId="0" xfId="0" applyNumberFormat="1" applyFont="1" applyFill="1" applyBorder="1"/>
    <xf numFmtId="0" fontId="5" fillId="3" borderId="0" xfId="0" applyFont="1" applyFill="1" applyBorder="1"/>
    <xf numFmtId="0" fontId="5" fillId="4" borderId="0" xfId="0" applyFont="1" applyFill="1" applyBorder="1"/>
    <xf numFmtId="164" fontId="5" fillId="0" borderId="0" xfId="0" applyNumberFormat="1" applyFont="1" applyFill="1" applyBorder="1"/>
    <xf numFmtId="0" fontId="5" fillId="0" borderId="0" xfId="0" applyFont="1" applyBorder="1"/>
    <xf numFmtId="0" fontId="5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164" fontId="5" fillId="0" borderId="0" xfId="0" applyNumberFormat="1" applyFont="1"/>
    <xf numFmtId="164" fontId="5" fillId="5" borderId="0" xfId="0" applyNumberFormat="1" applyFont="1" applyFill="1" applyBorder="1"/>
    <xf numFmtId="164" fontId="5" fillId="6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15</xdr:row>
      <xdr:rowOff>142875</xdr:rowOff>
    </xdr:from>
    <xdr:to>
      <xdr:col>6</xdr:col>
      <xdr:colOff>476250</xdr:colOff>
      <xdr:row>18</xdr:row>
      <xdr:rowOff>133350</xdr:rowOff>
    </xdr:to>
    <xdr:sp macro="" textlink="">
      <xdr:nvSpPr>
        <xdr:cNvPr id="2" name="TextBox 1"/>
        <xdr:cNvSpPr txBox="1"/>
      </xdr:nvSpPr>
      <xdr:spPr>
        <a:xfrm>
          <a:off x="3409950" y="3000375"/>
          <a:ext cx="2133600" cy="561975"/>
        </a:xfrm>
        <a:prstGeom prst="round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See</a:t>
          </a:r>
          <a:r>
            <a:rPr lang="en-US" sz="1100" baseline="0"/>
            <a:t> the formula in cell B18. It is long, but straightforward.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L21"/>
  <sheetViews>
    <sheetView tabSelected="1" workbookViewId="0"/>
  </sheetViews>
  <sheetFormatPr defaultColWidth="9.109375" defaultRowHeight="14.4" x14ac:dyDescent="0.3"/>
  <cols>
    <col min="1" max="1" width="25.44140625" style="2" customWidth="1"/>
    <col min="2" max="2" width="14" style="2" customWidth="1"/>
    <col min="3" max="7" width="9.109375" style="2"/>
    <col min="8" max="8" width="27.109375" style="2" bestFit="1" customWidth="1"/>
    <col min="9" max="9" width="9.33203125" style="2" customWidth="1"/>
    <col min="10" max="10" width="11" style="2" customWidth="1"/>
    <col min="11" max="11" width="9.6640625" style="2" customWidth="1"/>
    <col min="12" max="12" width="10.6640625" style="2" customWidth="1"/>
    <col min="13" max="16384" width="9.109375" style="2"/>
  </cols>
  <sheetData>
    <row r="1" spans="1:12" x14ac:dyDescent="0.3">
      <c r="A1" s="1" t="s">
        <v>0</v>
      </c>
    </row>
    <row r="3" spans="1:12" x14ac:dyDescent="0.3">
      <c r="A3" s="1" t="s">
        <v>1</v>
      </c>
      <c r="D3" s="1" t="s">
        <v>22</v>
      </c>
      <c r="H3" s="1" t="s">
        <v>11</v>
      </c>
    </row>
    <row r="4" spans="1:12" x14ac:dyDescent="0.3">
      <c r="A4" s="2" t="s">
        <v>2</v>
      </c>
      <c r="D4" s="3" t="s">
        <v>34</v>
      </c>
      <c r="E4" s="3" t="s">
        <v>3</v>
      </c>
      <c r="H4" s="4" t="s">
        <v>6</v>
      </c>
      <c r="I4" s="4" t="s">
        <v>30</v>
      </c>
      <c r="J4" s="4"/>
      <c r="K4" s="4"/>
      <c r="L4" s="4"/>
    </row>
    <row r="5" spans="1:12" x14ac:dyDescent="0.3">
      <c r="A5" s="2" t="s">
        <v>20</v>
      </c>
      <c r="B5" s="5">
        <v>30</v>
      </c>
      <c r="D5" s="6">
        <v>1500</v>
      </c>
      <c r="E5" s="7">
        <v>24</v>
      </c>
      <c r="H5" s="4" t="s">
        <v>13</v>
      </c>
      <c r="I5" s="4" t="s">
        <v>14</v>
      </c>
      <c r="J5" s="4"/>
      <c r="K5" s="4"/>
      <c r="L5" s="4"/>
    </row>
    <row r="6" spans="1:12" x14ac:dyDescent="0.3">
      <c r="A6" s="2" t="s">
        <v>21</v>
      </c>
      <c r="B6" s="5">
        <v>10</v>
      </c>
      <c r="D6" s="6">
        <v>2500</v>
      </c>
      <c r="E6" s="7">
        <v>23</v>
      </c>
      <c r="H6" s="4" t="s">
        <v>9</v>
      </c>
      <c r="I6" s="4" t="s">
        <v>17</v>
      </c>
      <c r="J6" s="4"/>
      <c r="K6" s="4"/>
      <c r="L6" s="4"/>
    </row>
    <row r="7" spans="1:12" x14ac:dyDescent="0.3">
      <c r="D7" s="8" t="s">
        <v>35</v>
      </c>
      <c r="E7" s="7">
        <v>22</v>
      </c>
      <c r="H7" s="4" t="s">
        <v>23</v>
      </c>
      <c r="I7" s="4" t="s">
        <v>16</v>
      </c>
      <c r="J7" s="4"/>
      <c r="K7" s="4"/>
      <c r="L7" s="4"/>
    </row>
    <row r="8" spans="1:12" x14ac:dyDescent="0.3">
      <c r="A8" s="1" t="s">
        <v>28</v>
      </c>
      <c r="D8" s="9"/>
      <c r="E8" s="10"/>
      <c r="H8" s="4" t="s">
        <v>24</v>
      </c>
      <c r="I8" s="4" t="s">
        <v>31</v>
      </c>
      <c r="J8" s="4"/>
      <c r="K8" s="4"/>
      <c r="L8" s="4"/>
    </row>
    <row r="9" spans="1:12" x14ac:dyDescent="0.3">
      <c r="A9" s="2" t="s">
        <v>10</v>
      </c>
      <c r="B9" s="11">
        <v>2500</v>
      </c>
      <c r="D9" s="9"/>
      <c r="E9" s="10"/>
      <c r="H9" s="4" t="s">
        <v>7</v>
      </c>
      <c r="I9" s="4" t="s">
        <v>32</v>
      </c>
      <c r="J9" s="4"/>
      <c r="K9" s="4"/>
      <c r="L9" s="4"/>
    </row>
    <row r="10" spans="1:12" x14ac:dyDescent="0.3">
      <c r="H10" s="4" t="s">
        <v>25</v>
      </c>
      <c r="I10" s="4" t="s">
        <v>18</v>
      </c>
      <c r="J10" s="4"/>
      <c r="K10" s="4"/>
      <c r="L10" s="4"/>
    </row>
    <row r="11" spans="1:12" x14ac:dyDescent="0.3">
      <c r="A11" s="1" t="s">
        <v>29</v>
      </c>
      <c r="H11" s="4" t="s">
        <v>5</v>
      </c>
      <c r="I11" s="4" t="s">
        <v>33</v>
      </c>
      <c r="J11" s="4"/>
      <c r="K11" s="4"/>
      <c r="L11" s="4"/>
    </row>
    <row r="12" spans="1:12" x14ac:dyDescent="0.3">
      <c r="A12" s="2" t="s">
        <v>9</v>
      </c>
      <c r="B12" s="12">
        <v>2000</v>
      </c>
      <c r="H12" s="4" t="s">
        <v>26</v>
      </c>
      <c r="I12" s="4" t="s">
        <v>15</v>
      </c>
      <c r="J12" s="4"/>
      <c r="K12" s="4"/>
      <c r="L12" s="4"/>
    </row>
    <row r="13" spans="1:12" x14ac:dyDescent="0.3">
      <c r="H13" s="4" t="s">
        <v>27</v>
      </c>
      <c r="I13" s="4" t="s">
        <v>12</v>
      </c>
      <c r="J13" s="4"/>
      <c r="K13" s="4"/>
      <c r="L13" s="4"/>
    </row>
    <row r="14" spans="1:12" x14ac:dyDescent="0.3">
      <c r="A14" s="1" t="s">
        <v>4</v>
      </c>
      <c r="H14" s="4"/>
      <c r="I14" s="4"/>
      <c r="J14" s="4"/>
      <c r="K14" s="4"/>
      <c r="L14" s="4"/>
    </row>
    <row r="15" spans="1:12" x14ac:dyDescent="0.3">
      <c r="A15" s="2" t="s">
        <v>8</v>
      </c>
      <c r="B15" s="2">
        <f>MIN(Order_quantity,Demand)</f>
        <v>2000</v>
      </c>
      <c r="E15" s="9"/>
      <c r="J15" s="4"/>
      <c r="K15" s="4"/>
      <c r="L15" s="4"/>
    </row>
    <row r="16" spans="1:12" x14ac:dyDescent="0.3">
      <c r="A16" s="2" t="s">
        <v>19</v>
      </c>
      <c r="B16" s="2">
        <f>IF(Order_quantity&gt;Demand,Order_quantity-Demand,0)</f>
        <v>500</v>
      </c>
      <c r="H16" s="1"/>
      <c r="J16" s="4"/>
      <c r="K16" s="4"/>
      <c r="L16" s="4"/>
    </row>
    <row r="17" spans="1:12" x14ac:dyDescent="0.3">
      <c r="A17" s="2" t="s">
        <v>5</v>
      </c>
      <c r="B17" s="13">
        <f>Units_sold_at_regular_price*Regular_price+Units_sold_at_leftover_price*Leftover_price</f>
        <v>65000</v>
      </c>
      <c r="F17" s="14"/>
      <c r="H17" s="15"/>
      <c r="I17" s="16"/>
      <c r="J17" s="4"/>
      <c r="K17" s="4"/>
      <c r="L17" s="4"/>
    </row>
    <row r="18" spans="1:12" x14ac:dyDescent="0.3">
      <c r="A18" s="2" t="s">
        <v>6</v>
      </c>
      <c r="B18" s="19">
        <f>IF(Order_quantity&lt;=D5,E5*Order_quantity,IF(Order_quantity&lt;=D6,D5*E5+(Order_quantity-D5)*E6,D5*E5+D6*E6+(Order_quantity-D6)*E7))</f>
        <v>59000</v>
      </c>
      <c r="H18" s="15"/>
      <c r="I18" s="16"/>
    </row>
    <row r="19" spans="1:12" x14ac:dyDescent="0.3">
      <c r="A19" s="2" t="s">
        <v>7</v>
      </c>
      <c r="B19" s="18">
        <f>Revenue-Cost</f>
        <v>6000</v>
      </c>
      <c r="H19" s="15"/>
      <c r="I19" s="16"/>
    </row>
    <row r="20" spans="1:12" x14ac:dyDescent="0.3">
      <c r="B20" s="17"/>
      <c r="H20" s="15"/>
      <c r="I20" s="16"/>
    </row>
    <row r="21" spans="1:12" x14ac:dyDescent="0.3">
      <c r="H21" s="15"/>
      <c r="I21" s="16"/>
    </row>
  </sheetData>
  <phoneticPr fontId="1" type="noConversion"/>
  <printOptions headings="1" gridLines="1"/>
  <pageMargins left="0.75" right="0.75" top="1" bottom="1" header="0.5" footer="0.5"/>
  <pageSetup scale="77" orientation="portrait" horizontalDpi="1200" verticalDpi="12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Model</vt:lpstr>
      <vt:lpstr>Cost</vt:lpstr>
      <vt:lpstr>CostLookup</vt:lpstr>
      <vt:lpstr>Demand</vt:lpstr>
      <vt:lpstr>Leftover_price</vt:lpstr>
      <vt:lpstr>Order_quantity</vt:lpstr>
      <vt:lpstr>Profit</vt:lpstr>
      <vt:lpstr>Regular_price</vt:lpstr>
      <vt:lpstr>Revenue</vt:lpstr>
      <vt:lpstr>Units_sold_at_leftover_price</vt:lpstr>
      <vt:lpstr>Units_sold_at_regular_price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cp:lastPrinted>2003-06-22T22:44:35Z</cp:lastPrinted>
  <dcterms:created xsi:type="dcterms:W3CDTF">1999-04-16T16:24:27Z</dcterms:created>
  <dcterms:modified xsi:type="dcterms:W3CDTF">2014-03-08T15:23:01Z</dcterms:modified>
</cp:coreProperties>
</file>